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劳务作业 招标控制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<sst xmlns="http://schemas.openxmlformats.org/spreadsheetml/2006/main" count="211" uniqueCount="130">
  <si>
    <t>劳务作业 招标控制价</t>
  </si>
  <si>
    <t>项目名称：现代服务产业园项目腾科路强电管道建设-劳务作业</t>
  </si>
  <si>
    <t>序号</t>
  </si>
  <si>
    <t>劳务工作名称</t>
  </si>
  <si>
    <t>工作内容</t>
  </si>
  <si>
    <t>计量单位</t>
  </si>
  <si>
    <t>暂估工程量</t>
  </si>
  <si>
    <t>金额（元）</t>
  </si>
  <si>
    <t>含税单价</t>
  </si>
  <si>
    <t>含税合价</t>
  </si>
  <si>
    <t>一、</t>
  </si>
  <si>
    <t>开挖12+1</t>
  </si>
  <si>
    <t>塑料管</t>
  </si>
  <si>
    <t>1、材质及规格:MPP电缆排管φ200</t>
  </si>
  <si>
    <t>m</t>
  </si>
  <si>
    <t>1、材质及规格:MPP电缆排管φ150</t>
  </si>
  <si>
    <t>警示（示踪）带铺设</t>
  </si>
  <si>
    <t>1、警示带
2、所用警示带应字迹清晰,耐久、耐腐蚀性好
满足设计图纸要求</t>
  </si>
  <si>
    <t>混凝土垫层</t>
  </si>
  <si>
    <t>管道(渠)垫层 混凝土 换为【预拌混凝土 C15】</t>
  </si>
  <si>
    <t>m3</t>
  </si>
  <si>
    <t>混凝土包封</t>
  </si>
  <si>
    <t>1.名称：混凝土包封
2.C20混凝土</t>
  </si>
  <si>
    <t>垫层模板</t>
  </si>
  <si>
    <t>1、垫层模板</t>
  </si>
  <si>
    <t>m2</t>
  </si>
  <si>
    <t>管（渠）道平基模板</t>
  </si>
  <si>
    <t>1、混凝土包封模板</t>
  </si>
  <si>
    <t>挖沟槽土方</t>
  </si>
  <si>
    <t>1、人工土方开挖 三类土
2、挖土深度:2米以内</t>
  </si>
  <si>
    <t>1、机械土方开挖(不装车）  
2、土壤类别:三类土</t>
  </si>
  <si>
    <t>原土碾压、夯实</t>
  </si>
  <si>
    <t>1、机械原土夯实 槽、坑</t>
  </si>
  <si>
    <t>回填方</t>
  </si>
  <si>
    <t>1、机械填土夯实 槽、坑</t>
  </si>
  <si>
    <t>余方弃置</t>
  </si>
  <si>
    <t>1.废弃料品种:余土外运
2.运距：暂按20km，按实结算，超过30km按30km计算（挖土方、装车运输1km按8元/km，每增（减）按1km1.1元）
3.综合单价含挖土方、装车、运输、卸土、弃土场费用、路面保洁、管理费、利润及税金等全费综合单价</t>
  </si>
  <si>
    <t>拆除人行道</t>
  </si>
  <si>
    <t>1、拆除人行道 普通黏土砖 平铺
暂按2m宽</t>
  </si>
  <si>
    <t>拆除基层</t>
  </si>
  <si>
    <t>1、拆除15cm透水水泥混凝土 
暂按2m宽</t>
  </si>
  <si>
    <t>1、拆除8cm厚级配砂砾(级配碎石)
暂按2m宽</t>
  </si>
  <si>
    <t>1、机械原土夯实 平地
暂按2m宽</t>
  </si>
  <si>
    <t>人行道块料铺设</t>
  </si>
  <si>
    <t>1、透水砖 厚5CM（2cm厚干硬性水泥砂浆DSM15）
暂按2m宽</t>
  </si>
  <si>
    <t>砂砾石</t>
  </si>
  <si>
    <t>1、砂砾石摊铺(天然级配) 实际厚度(cm):8
暂按2m宽</t>
  </si>
  <si>
    <t>透水水泥混凝土</t>
  </si>
  <si>
    <t>1、15cm厚 透水水泥混凝土 C15
暂按2m宽</t>
  </si>
  <si>
    <t>路面切缝</t>
  </si>
  <si>
    <t>1、水泥混凝土路面 缩缝 锯缝机切缝 缝宽6mm缝深(cm) 5 实际缝深(cm):20</t>
  </si>
  <si>
    <t>拆除路面</t>
  </si>
  <si>
    <t>1、液压岩石破碎机破碎道路混凝土及钢筋混凝土路面
暂按2m宽</t>
  </si>
  <si>
    <t>水泥混凝土</t>
  </si>
  <si>
    <t>C20混凝土基层58cm</t>
  </si>
  <si>
    <t>透层、粘层</t>
  </si>
  <si>
    <t>乳化沥青油层(0.7-1.5L/m2)，含材料、摊铺等一切费用</t>
  </si>
  <si>
    <t>乳化沥青油层(0.9-1.0L/m2)，含材料、摊铺等一切费用</t>
  </si>
  <si>
    <t>沥青混凝土</t>
  </si>
  <si>
    <t>8cm厚粗粒式沥青砼(AC-25C)不含主材费，含摊铺、机械等一切费用</t>
  </si>
  <si>
    <t>乳化沥青油层(0.3-0.5L/m2)，含材料、摊铺等一切费用</t>
  </si>
  <si>
    <t>4cm厚细粒式SMA改性沥青混凝土不含主材费，含摊铺、机械等一切费用</t>
  </si>
  <si>
    <t>标线</t>
  </si>
  <si>
    <t>横道线标线恢复2.3m长，宽度40cm</t>
  </si>
  <si>
    <t>1.废弃料品种:余渣外运
2.运距：暂按20km，按实结算，超过30km按30km计算。（挖渣方、装车运输1km按9元/km，每增（减）按1km1.1元）
3.综合单价含挖渣、装车、运输、卸渣、弃土场费用、路面保洁、管理费、利润及税金等全费综合单价</t>
  </si>
  <si>
    <t>二、</t>
  </si>
  <si>
    <t>非开挖拉管</t>
  </si>
  <si>
    <t>水平导向钻进</t>
  </si>
  <si>
    <t>1、水平导向钻进 拖拉管
2、水平导向钻进 钻导向孔DN＞600mm
3、水平导向钻进 扩孔 DN800-1000
4、管径材质： 12*φ200+1*φ150
5、泥浆罐车运淤泥流砂
6、含其他必要辅助性措施</t>
  </si>
  <si>
    <t>三、</t>
  </si>
  <si>
    <t>12+1孔新增直通井</t>
  </si>
  <si>
    <t>挖基坑土方</t>
  </si>
  <si>
    <t>1、机械土方开挖(不装车） 
2、土壤类别:三类土</t>
  </si>
  <si>
    <t>1、密实度要求:原土夯填
2、填方来源、运距:原土</t>
  </si>
  <si>
    <t>垫层</t>
  </si>
  <si>
    <t>1、C15砼垫层
2、100mm厚</t>
  </si>
  <si>
    <t>1、垫层模板 木模</t>
  </si>
  <si>
    <t>现浇混凝土池底</t>
  </si>
  <si>
    <t>1、现浇钢筋混凝土池底 架空式池底 平池底(厚度) 30cm以内 换为【预拌混凝土 C30】</t>
  </si>
  <si>
    <t>池底模板</t>
  </si>
  <si>
    <t>1、现浇混凝土模板 平池底木模</t>
  </si>
  <si>
    <t>现浇混凝土池壁（隔墙）</t>
  </si>
  <si>
    <t>1、现浇混凝土池壁(隔墙) 直、矩形(厚度) 20cm以内 换为【预拌混凝土 C30】</t>
  </si>
  <si>
    <t>池壁（隔墙）模板</t>
  </si>
  <si>
    <t>1、池壁（隔墙）模板</t>
  </si>
  <si>
    <t>现浇混凝土池梁</t>
  </si>
  <si>
    <t>1、现浇混凝土池梁 单梁  换为【预拌混凝土 C30】</t>
  </si>
  <si>
    <t>梁模板</t>
  </si>
  <si>
    <t>1、现浇混凝土模板工程 矩形梁 复合木模</t>
  </si>
  <si>
    <t>现浇混凝土池盖板</t>
  </si>
  <si>
    <t>1、现浇混凝土池盖 无梁盖  换为【预拌混凝土 C30】</t>
  </si>
  <si>
    <t>池盖模板</t>
  </si>
  <si>
    <t>1、现浇混凝土模板工程 平板 复合木模</t>
  </si>
  <si>
    <t>现浇构件钢筋</t>
  </si>
  <si>
    <t>1、带肋钢筋 φ18以内</t>
  </si>
  <si>
    <t>t</t>
  </si>
  <si>
    <t>1、圆钢φ10以内</t>
  </si>
  <si>
    <t>1、圆钢φ18以内</t>
  </si>
  <si>
    <t>水泥砂浆抹面</t>
  </si>
  <si>
    <t>1、1:2.5防水砂浆抹面(掺5%防水剂)抹面</t>
  </si>
  <si>
    <t>沟盖板、井盖板、井圈</t>
  </si>
  <si>
    <t>1、道路用防水防盗井盖 成套设施
2、规格：φ1000，122kg</t>
  </si>
  <si>
    <t>套</t>
  </si>
  <si>
    <t>井字架</t>
  </si>
  <si>
    <t>1、钢管井字架井
2、井深 4m以内</t>
  </si>
  <si>
    <t>座</t>
  </si>
  <si>
    <t>预埋铁件</t>
  </si>
  <si>
    <t>1、预埋铁件制作、安装（预埋件M1、工井支架暂参考三通井）</t>
  </si>
  <si>
    <t>接地极</t>
  </si>
  <si>
    <t>1.名称:接地极
2.规格: ∠50mm×5mm×2500mm</t>
  </si>
  <si>
    <t>根</t>
  </si>
  <si>
    <t>接地母线</t>
  </si>
  <si>
    <t>1.名称:扁铁 
2.规格:-50mm×5mm</t>
  </si>
  <si>
    <t>1.名称:预埋件 
2.规格: ∠50mm×5mm×900mm</t>
  </si>
  <si>
    <t>1.名称:连接带
2.规格: ∠50mm×5mm×2800mm</t>
  </si>
  <si>
    <t>1.名称:内接地带 
2.规格: ∠50mm×5mm
与墙通长</t>
  </si>
  <si>
    <t>接地装置调试</t>
  </si>
  <si>
    <t>1.名称:接地装置调试
2.类别:独立接地装置</t>
  </si>
  <si>
    <t>组</t>
  </si>
  <si>
    <t>四、</t>
  </si>
  <si>
    <t>措施项目</t>
  </si>
  <si>
    <t>大型机械设备进出场及安拆</t>
  </si>
  <si>
    <t>履带式挖掘机机械进出场费（单次）</t>
  </si>
  <si>
    <t>台·次</t>
  </si>
  <si>
    <t>钢轮压路机进出场费（单次）</t>
  </si>
  <si>
    <t>沥青摊铺机机械进+出场费</t>
  </si>
  <si>
    <t>合计（元）：</t>
  </si>
  <si>
    <t>备注： 
  1、招标暂估数量由工程管理部提供，实际施工实物与清单工作内容不符的，结算据实调整；
  2、本单价参考劳动力、机械租赁市场价格，该单价包含施工工序的全部工作内容，场地内临时施工道路的平整、道路的清洗保洁、挖土使用钢板等安全文明施工、场内所有（如有）电力线路、周边地下管线及建筑物保护、环境保护、减少噪音、防尘、防污染等费用已在单价中综合考虑，不单独列项计取。（综合考虑所有税费，劳务税率3%）
  3、特征描述中不完善，但按常规属于完成该对应子目所必须有的工作内容，视为已包含在综合单价中；</t>
  </si>
  <si>
    <t>编制人：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</si>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</sst>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9"/>
      <color theme="1"/>
      <name val="??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6" tint="0.8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3" borderId="3" xfId="49" applyFont="1" applyFill="1" applyBorder="1" applyAlignment="1">
      <alignment vertical="center" wrapText="1"/>
    </xf>
    <xf numFmtId="0" fontId="2" fillId="3" borderId="5" xfId="49" applyFont="1" applyFill="1" applyBorder="1" applyAlignment="1">
      <alignment horizontal="left" vertical="center" wrapText="1"/>
    </xf>
    <xf numFmtId="0" fontId="2" fillId="3" borderId="6" xfId="49" applyFont="1" applyFill="1" applyBorder="1" applyAlignment="1">
      <alignment horizontal="left" vertical="center" wrapText="1"/>
    </xf>
    <xf numFmtId="0" fontId="2" fillId="3" borderId="7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right" vertical="center" wrapText="1"/>
    </xf>
    <xf numFmtId="176" fontId="2" fillId="2" borderId="3" xfId="49" applyNumberFormat="1" applyFont="1" applyFill="1" applyBorder="1" applyAlignment="1">
      <alignment horizontal="center" vertical="center" wrapText="1"/>
    </xf>
    <xf numFmtId="0" fontId="2" fillId="3" borderId="3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right" vertical="center" wrapText="1"/>
    </xf>
    <xf numFmtId="0" fontId="0" fillId="0" borderId="0" xfId="49" applyAlignment="1">
      <alignment horizontal="left" vertical="center" wrapText="1"/>
    </xf>
    <xf numFmtId="0" fontId="5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6"/>
  <sheetViews>
    <sheetView showGridLines="0" tabSelected="1" topLeftCell="A43" workbookViewId="0">
      <selection activeCell="N49" sqref="N49"/>
    </sheetView>
  </sheetViews>
  <sheetFormatPr defaultColWidth="9" defaultRowHeight="12"/>
  <cols>
    <col min="1" max="1" width="8.33333333333333" customWidth="1"/>
    <col min="2" max="2" width="26" customWidth="1"/>
    <col min="3" max="3" width="3" customWidth="1"/>
    <col min="4" max="4" width="33.8285714285714" customWidth="1"/>
    <col min="5" max="5" width="8.66666666666667" customWidth="1"/>
    <col min="6" max="6" width="12.3333333333333" customWidth="1"/>
    <col min="7" max="8" width="7.33333333333333" customWidth="1"/>
    <col min="9" max="9" width="22" customWidth="1"/>
    <col min="11" max="11" width="13.6666666666667" customWidth="1"/>
    <col min="12" max="12" width="13.8285714285714" customWidth="1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2"/>
      <c r="I1" s="2"/>
    </row>
    <row r="2" ht="28.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2" customHeight="1" spans="1:9">
      <c r="A3" s="4" t="s">
        <v>2</v>
      </c>
      <c r="B3" s="5" t="s">
        <v>3</v>
      </c>
      <c r="C3" s="5" t="s">
        <v>4</v>
      </c>
      <c r="D3" s="5"/>
      <c r="E3" s="5" t="s">
        <v>5</v>
      </c>
      <c r="F3" s="5" t="s">
        <v>6</v>
      </c>
      <c r="G3" s="5" t="s">
        <v>7</v>
      </c>
      <c r="H3" s="5"/>
      <c r="I3" s="5"/>
    </row>
    <row r="4" ht="28.5" customHeight="1" spans="1:9">
      <c r="A4" s="6"/>
      <c r="B4" s="7"/>
      <c r="C4" s="7"/>
      <c r="D4" s="7"/>
      <c r="E4" s="7"/>
      <c r="F4" s="7"/>
      <c r="G4" s="7" t="s">
        <v>8</v>
      </c>
      <c r="H4" s="7"/>
      <c r="I4" s="7" t="s">
        <v>9</v>
      </c>
    </row>
    <row r="5" ht="28" customHeight="1" spans="1:9">
      <c r="A5" s="8" t="s">
        <v>10</v>
      </c>
      <c r="B5" s="9" t="s">
        <v>11</v>
      </c>
      <c r="C5" s="10"/>
      <c r="D5" s="10"/>
      <c r="E5" s="10"/>
      <c r="F5" s="10"/>
      <c r="G5" s="10"/>
      <c r="H5" s="10"/>
      <c r="I5" s="11"/>
    </row>
    <row r="6" ht="41.25" customHeight="1" spans="1:9">
      <c r="A6" s="6">
        <v>1.1</v>
      </c>
      <c r="B6" s="12" t="s">
        <v>12</v>
      </c>
      <c r="C6" s="12" t="s">
        <v>13</v>
      </c>
      <c r="D6" s="12"/>
      <c r="E6" s="7" t="s">
        <v>14</v>
      </c>
      <c r="F6" s="7">
        <v>5280</v>
      </c>
      <c r="G6" s="13">
        <v>20</v>
      </c>
      <c r="H6" s="13"/>
      <c r="I6" s="13">
        <f t="shared" ref="I6:I17" si="0">ROUND(F6*G6,2)</f>
        <v>105600</v>
      </c>
    </row>
    <row r="7" ht="41.25" customHeight="1" spans="1:9">
      <c r="A7" s="6">
        <v>1.2</v>
      </c>
      <c r="B7" s="12" t="s">
        <v>12</v>
      </c>
      <c r="C7" s="12" t="s">
        <v>15</v>
      </c>
      <c r="D7" s="12"/>
      <c r="E7" s="7" t="s">
        <v>14</v>
      </c>
      <c r="F7" s="7">
        <v>440</v>
      </c>
      <c r="G7" s="13">
        <v>19</v>
      </c>
      <c r="H7" s="13"/>
      <c r="I7" s="13">
        <f t="shared" si="0"/>
        <v>8360</v>
      </c>
    </row>
    <row r="8" ht="66.75" customHeight="1" spans="1:9">
      <c r="A8" s="6">
        <v>1.3</v>
      </c>
      <c r="B8" s="12" t="s">
        <v>16</v>
      </c>
      <c r="C8" s="12" t="s">
        <v>17</v>
      </c>
      <c r="D8" s="12"/>
      <c r="E8" s="7" t="s">
        <v>14</v>
      </c>
      <c r="F8" s="7">
        <v>440</v>
      </c>
      <c r="G8" s="13">
        <v>0.5</v>
      </c>
      <c r="H8" s="13"/>
      <c r="I8" s="13">
        <f t="shared" si="0"/>
        <v>220</v>
      </c>
    </row>
    <row r="9" ht="47" customHeight="1" spans="1:9">
      <c r="A9" s="6">
        <v>1.4</v>
      </c>
      <c r="B9" s="12" t="s">
        <v>18</v>
      </c>
      <c r="C9" s="12" t="s">
        <v>19</v>
      </c>
      <c r="D9" s="12"/>
      <c r="E9" s="7" t="s">
        <v>20</v>
      </c>
      <c r="F9" s="7">
        <v>72.6</v>
      </c>
      <c r="G9" s="13">
        <v>55</v>
      </c>
      <c r="H9" s="13"/>
      <c r="I9" s="13">
        <f t="shared" si="0"/>
        <v>3993</v>
      </c>
    </row>
    <row r="10" ht="47" customHeight="1" spans="1:9">
      <c r="A10" s="6">
        <v>1.5</v>
      </c>
      <c r="B10" s="12" t="s">
        <v>21</v>
      </c>
      <c r="C10" s="12" t="s">
        <v>22</v>
      </c>
      <c r="D10" s="12"/>
      <c r="E10" s="7" t="s">
        <v>20</v>
      </c>
      <c r="F10" s="7">
        <v>445.3</v>
      </c>
      <c r="G10" s="13">
        <v>85</v>
      </c>
      <c r="H10" s="13"/>
      <c r="I10" s="13">
        <f t="shared" si="0"/>
        <v>37850.5</v>
      </c>
    </row>
    <row r="11" ht="41" customHeight="1" spans="1:9">
      <c r="A11" s="6">
        <v>1.6</v>
      </c>
      <c r="B11" s="12" t="s">
        <v>23</v>
      </c>
      <c r="C11" s="12" t="s">
        <v>24</v>
      </c>
      <c r="D11" s="12"/>
      <c r="E11" s="7" t="s">
        <v>25</v>
      </c>
      <c r="F11" s="7">
        <v>88.33</v>
      </c>
      <c r="G11" s="13">
        <v>30</v>
      </c>
      <c r="H11" s="13"/>
      <c r="I11" s="13">
        <f t="shared" si="0"/>
        <v>2649.9</v>
      </c>
    </row>
    <row r="12" ht="41" customHeight="1" spans="1:9">
      <c r="A12" s="6">
        <v>1.7</v>
      </c>
      <c r="B12" s="12" t="s">
        <v>26</v>
      </c>
      <c r="C12" s="12" t="s">
        <v>27</v>
      </c>
      <c r="D12" s="12"/>
      <c r="E12" s="7" t="s">
        <v>25</v>
      </c>
      <c r="F12" s="7">
        <v>856.41</v>
      </c>
      <c r="G12" s="13">
        <v>45</v>
      </c>
      <c r="H12" s="13"/>
      <c r="I12" s="13">
        <f t="shared" si="0"/>
        <v>38538.45</v>
      </c>
    </row>
    <row r="13" ht="54" customHeight="1" spans="1:9">
      <c r="A13" s="6">
        <v>1.8</v>
      </c>
      <c r="B13" s="12" t="s">
        <v>28</v>
      </c>
      <c r="C13" s="12" t="s">
        <v>29</v>
      </c>
      <c r="D13" s="12"/>
      <c r="E13" s="7" t="s">
        <v>20</v>
      </c>
      <c r="F13" s="7">
        <v>87.62</v>
      </c>
      <c r="G13" s="13">
        <v>10</v>
      </c>
      <c r="H13" s="13"/>
      <c r="I13" s="13">
        <f t="shared" si="0"/>
        <v>876.2</v>
      </c>
    </row>
    <row r="14" ht="58" customHeight="1" spans="1:9">
      <c r="A14" s="6">
        <v>1.9</v>
      </c>
      <c r="B14" s="12" t="s">
        <v>28</v>
      </c>
      <c r="C14" s="12" t="s">
        <v>30</v>
      </c>
      <c r="D14" s="12"/>
      <c r="E14" s="7" t="s">
        <v>20</v>
      </c>
      <c r="F14" s="7">
        <v>1664.69</v>
      </c>
      <c r="G14" s="13">
        <v>3.5</v>
      </c>
      <c r="H14" s="13"/>
      <c r="I14" s="13">
        <f t="shared" si="0"/>
        <v>5826.42</v>
      </c>
    </row>
    <row r="15" ht="58" customHeight="1" spans="1:9">
      <c r="A15" s="14">
        <v>1.1</v>
      </c>
      <c r="B15" s="12" t="s">
        <v>31</v>
      </c>
      <c r="C15" s="12" t="s">
        <v>32</v>
      </c>
      <c r="D15" s="12"/>
      <c r="E15" s="7" t="s">
        <v>25</v>
      </c>
      <c r="F15" s="7">
        <v>726</v>
      </c>
      <c r="G15" s="13">
        <v>1.75</v>
      </c>
      <c r="H15" s="13"/>
      <c r="I15" s="13">
        <f t="shared" si="0"/>
        <v>1270.5</v>
      </c>
    </row>
    <row r="16" ht="58" customHeight="1" spans="1:9">
      <c r="A16" s="6">
        <v>1.11</v>
      </c>
      <c r="B16" s="12" t="s">
        <v>33</v>
      </c>
      <c r="C16" s="12" t="s">
        <v>34</v>
      </c>
      <c r="D16" s="12"/>
      <c r="E16" s="7" t="s">
        <v>20</v>
      </c>
      <c r="F16" s="7">
        <v>887.28</v>
      </c>
      <c r="G16" s="13">
        <v>5.5</v>
      </c>
      <c r="H16" s="13"/>
      <c r="I16" s="13">
        <f t="shared" si="0"/>
        <v>4880.04</v>
      </c>
    </row>
    <row r="17" ht="106" customHeight="1" spans="1:9">
      <c r="A17" s="6">
        <v>1.12</v>
      </c>
      <c r="B17" s="12" t="s">
        <v>35</v>
      </c>
      <c r="C17" s="12" t="s">
        <v>36</v>
      </c>
      <c r="D17" s="12"/>
      <c r="E17" s="7" t="s">
        <v>20</v>
      </c>
      <c r="F17" s="7">
        <v>691.46</v>
      </c>
      <c r="G17" s="13">
        <v>28.9</v>
      </c>
      <c r="H17" s="13"/>
      <c r="I17" s="13">
        <f t="shared" si="0"/>
        <v>19983.19</v>
      </c>
    </row>
    <row r="18" ht="66.75" customHeight="1" spans="1:9">
      <c r="A18" s="6">
        <v>1.13</v>
      </c>
      <c r="B18" s="12" t="s">
        <v>16</v>
      </c>
      <c r="C18" s="12" t="s">
        <v>17</v>
      </c>
      <c r="D18" s="12"/>
      <c r="E18" s="7" t="s">
        <v>14</v>
      </c>
      <c r="F18" s="7">
        <v>440</v>
      </c>
      <c r="G18" s="13">
        <v>0.5</v>
      </c>
      <c r="H18" s="13"/>
      <c r="I18" s="13">
        <f t="shared" ref="I18:I38" si="1">ROUND(F18*G18,2)</f>
        <v>220</v>
      </c>
    </row>
    <row r="19" ht="41.25" customHeight="1" spans="1:9">
      <c r="A19" s="6">
        <v>1.14</v>
      </c>
      <c r="B19" s="12" t="s">
        <v>37</v>
      </c>
      <c r="C19" s="12" t="s">
        <v>38</v>
      </c>
      <c r="D19" s="12"/>
      <c r="E19" s="7" t="s">
        <v>25</v>
      </c>
      <c r="F19" s="7">
        <v>780</v>
      </c>
      <c r="G19" s="13">
        <v>4.5</v>
      </c>
      <c r="H19" s="13"/>
      <c r="I19" s="13">
        <f t="shared" si="1"/>
        <v>3510</v>
      </c>
    </row>
    <row r="20" ht="41.25" customHeight="1" spans="1:9">
      <c r="A20" s="6">
        <v>1.15</v>
      </c>
      <c r="B20" s="12" t="s">
        <v>39</v>
      </c>
      <c r="C20" s="12" t="s">
        <v>40</v>
      </c>
      <c r="D20" s="12"/>
      <c r="E20" s="7" t="s">
        <v>25</v>
      </c>
      <c r="F20" s="7">
        <v>780</v>
      </c>
      <c r="G20" s="13">
        <v>15</v>
      </c>
      <c r="H20" s="13"/>
      <c r="I20" s="13">
        <f t="shared" si="1"/>
        <v>11700</v>
      </c>
    </row>
    <row r="21" ht="41.25" customHeight="1" spans="1:9">
      <c r="A21" s="6">
        <v>1.16</v>
      </c>
      <c r="B21" s="12" t="s">
        <v>39</v>
      </c>
      <c r="C21" s="12" t="s">
        <v>41</v>
      </c>
      <c r="D21" s="12"/>
      <c r="E21" s="7" t="s">
        <v>25</v>
      </c>
      <c r="F21" s="7">
        <v>780</v>
      </c>
      <c r="G21" s="13">
        <v>10</v>
      </c>
      <c r="H21" s="13"/>
      <c r="I21" s="13">
        <f t="shared" si="1"/>
        <v>7800</v>
      </c>
    </row>
    <row r="22" ht="41.25" customHeight="1" spans="1:9">
      <c r="A22" s="6">
        <v>1.17</v>
      </c>
      <c r="B22" s="12" t="s">
        <v>31</v>
      </c>
      <c r="C22" s="12" t="s">
        <v>42</v>
      </c>
      <c r="D22" s="12"/>
      <c r="E22" s="7" t="s">
        <v>25</v>
      </c>
      <c r="F22" s="7">
        <v>780</v>
      </c>
      <c r="G22" s="13">
        <v>1.75</v>
      </c>
      <c r="H22" s="13"/>
      <c r="I22" s="13">
        <f t="shared" si="1"/>
        <v>1365</v>
      </c>
    </row>
    <row r="23" ht="54" customHeight="1" spans="1:9">
      <c r="A23" s="6">
        <v>1.18</v>
      </c>
      <c r="B23" s="12" t="s">
        <v>43</v>
      </c>
      <c r="C23" s="12" t="s">
        <v>44</v>
      </c>
      <c r="D23" s="12"/>
      <c r="E23" s="7" t="s">
        <v>25</v>
      </c>
      <c r="F23" s="7">
        <v>780</v>
      </c>
      <c r="G23" s="13">
        <v>25</v>
      </c>
      <c r="H23" s="13"/>
      <c r="I23" s="13">
        <f t="shared" si="1"/>
        <v>19500</v>
      </c>
    </row>
    <row r="24" ht="54" customHeight="1" spans="1:9">
      <c r="A24" s="6">
        <v>1.19</v>
      </c>
      <c r="B24" s="12" t="s">
        <v>45</v>
      </c>
      <c r="C24" s="12" t="s">
        <v>46</v>
      </c>
      <c r="D24" s="12"/>
      <c r="E24" s="7" t="s">
        <v>25</v>
      </c>
      <c r="F24" s="7">
        <v>780</v>
      </c>
      <c r="G24" s="13">
        <v>5</v>
      </c>
      <c r="H24" s="13"/>
      <c r="I24" s="13">
        <f t="shared" si="1"/>
        <v>3900</v>
      </c>
    </row>
    <row r="25" ht="41.25" customHeight="1" spans="1:9">
      <c r="A25" s="14">
        <v>1.2</v>
      </c>
      <c r="B25" s="12" t="s">
        <v>47</v>
      </c>
      <c r="C25" s="12" t="s">
        <v>48</v>
      </c>
      <c r="D25" s="12"/>
      <c r="E25" s="7" t="s">
        <v>20</v>
      </c>
      <c r="F25" s="7">
        <v>117</v>
      </c>
      <c r="G25" s="13">
        <v>55</v>
      </c>
      <c r="H25" s="13"/>
      <c r="I25" s="13">
        <f t="shared" si="1"/>
        <v>6435</v>
      </c>
    </row>
    <row r="26" ht="66.75" customHeight="1" spans="1:9">
      <c r="A26" s="6">
        <v>1.21</v>
      </c>
      <c r="B26" s="12" t="s">
        <v>49</v>
      </c>
      <c r="C26" s="12" t="s">
        <v>50</v>
      </c>
      <c r="D26" s="12"/>
      <c r="E26" s="7" t="s">
        <v>14</v>
      </c>
      <c r="F26" s="7">
        <v>75</v>
      </c>
      <c r="G26" s="13">
        <v>5</v>
      </c>
      <c r="H26" s="13"/>
      <c r="I26" s="13">
        <f t="shared" si="1"/>
        <v>375</v>
      </c>
    </row>
    <row r="27" ht="54" customHeight="1" spans="1:9">
      <c r="A27" s="6">
        <v>1.22</v>
      </c>
      <c r="B27" s="12" t="s">
        <v>51</v>
      </c>
      <c r="C27" s="12" t="s">
        <v>52</v>
      </c>
      <c r="D27" s="12"/>
      <c r="E27" s="7" t="s">
        <v>20</v>
      </c>
      <c r="F27" s="7">
        <v>30</v>
      </c>
      <c r="G27" s="13">
        <v>3.5</v>
      </c>
      <c r="H27" s="13"/>
      <c r="I27" s="13">
        <f t="shared" si="1"/>
        <v>105</v>
      </c>
    </row>
    <row r="28" ht="45" customHeight="1" spans="1:9">
      <c r="A28" s="6">
        <v>1.23</v>
      </c>
      <c r="B28" s="12" t="s">
        <v>53</v>
      </c>
      <c r="C28" s="12" t="s">
        <v>54</v>
      </c>
      <c r="D28" s="12"/>
      <c r="E28" s="7" t="s">
        <v>20</v>
      </c>
      <c r="F28" s="7">
        <v>58</v>
      </c>
      <c r="G28" s="13">
        <v>45</v>
      </c>
      <c r="H28" s="13"/>
      <c r="I28" s="13">
        <f t="shared" si="1"/>
        <v>2610</v>
      </c>
    </row>
    <row r="29" ht="54" customHeight="1" spans="1:9">
      <c r="A29" s="6">
        <v>1.24</v>
      </c>
      <c r="B29" s="12" t="s">
        <v>55</v>
      </c>
      <c r="C29" s="12" t="s">
        <v>56</v>
      </c>
      <c r="D29" s="12"/>
      <c r="E29" s="7" t="s">
        <v>25</v>
      </c>
      <c r="F29" s="7">
        <v>100</v>
      </c>
      <c r="G29" s="13">
        <v>2</v>
      </c>
      <c r="H29" s="13"/>
      <c r="I29" s="13">
        <f t="shared" si="1"/>
        <v>200</v>
      </c>
    </row>
    <row r="30" ht="54" customHeight="1" spans="1:9">
      <c r="A30" s="6">
        <v>1.25</v>
      </c>
      <c r="B30" s="12" t="s">
        <v>55</v>
      </c>
      <c r="C30" s="12" t="s">
        <v>57</v>
      </c>
      <c r="D30" s="12"/>
      <c r="E30" s="7" t="s">
        <v>25</v>
      </c>
      <c r="F30" s="7">
        <v>100</v>
      </c>
      <c r="G30" s="13">
        <v>2.5</v>
      </c>
      <c r="H30" s="13"/>
      <c r="I30" s="13">
        <f t="shared" si="1"/>
        <v>250</v>
      </c>
    </row>
    <row r="31" ht="54" customHeight="1" spans="1:9">
      <c r="A31" s="6">
        <v>1.26</v>
      </c>
      <c r="B31" s="12" t="s">
        <v>58</v>
      </c>
      <c r="C31" s="12" t="s">
        <v>59</v>
      </c>
      <c r="D31" s="12"/>
      <c r="E31" s="7" t="s">
        <v>25</v>
      </c>
      <c r="F31" s="7">
        <v>100</v>
      </c>
      <c r="G31" s="13">
        <v>4.5</v>
      </c>
      <c r="H31" s="13"/>
      <c r="I31" s="13">
        <f t="shared" si="1"/>
        <v>450</v>
      </c>
    </row>
    <row r="32" ht="54" customHeight="1" spans="1:9">
      <c r="A32" s="6">
        <v>1.27</v>
      </c>
      <c r="B32" s="12" t="s">
        <v>55</v>
      </c>
      <c r="C32" s="12" t="s">
        <v>60</v>
      </c>
      <c r="D32" s="12"/>
      <c r="E32" s="7" t="s">
        <v>25</v>
      </c>
      <c r="F32" s="7">
        <v>100</v>
      </c>
      <c r="G32" s="13">
        <v>1.55</v>
      </c>
      <c r="H32" s="13"/>
      <c r="I32" s="13">
        <f t="shared" si="1"/>
        <v>155</v>
      </c>
    </row>
    <row r="33" ht="54" customHeight="1" spans="1:9">
      <c r="A33" s="6">
        <v>1.28</v>
      </c>
      <c r="B33" s="12" t="s">
        <v>58</v>
      </c>
      <c r="C33" s="12" t="s">
        <v>61</v>
      </c>
      <c r="D33" s="12"/>
      <c r="E33" s="7" t="s">
        <v>25</v>
      </c>
      <c r="F33" s="7">
        <v>100</v>
      </c>
      <c r="G33" s="13">
        <v>2.5</v>
      </c>
      <c r="H33" s="13"/>
      <c r="I33" s="13">
        <f t="shared" si="1"/>
        <v>250</v>
      </c>
    </row>
    <row r="34" ht="41.25" customHeight="1" spans="1:9">
      <c r="A34" s="6">
        <v>1.29</v>
      </c>
      <c r="B34" s="12" t="s">
        <v>62</v>
      </c>
      <c r="C34" s="12" t="s">
        <v>63</v>
      </c>
      <c r="D34" s="12"/>
      <c r="E34" s="7" t="s">
        <v>25</v>
      </c>
      <c r="F34" s="7">
        <v>21.16</v>
      </c>
      <c r="G34" s="13">
        <v>31</v>
      </c>
      <c r="H34" s="13"/>
      <c r="I34" s="13">
        <f t="shared" si="1"/>
        <v>655.96</v>
      </c>
    </row>
    <row r="35" ht="121" customHeight="1" spans="1:9">
      <c r="A35" s="14">
        <v>1.3</v>
      </c>
      <c r="B35" s="12" t="s">
        <v>35</v>
      </c>
      <c r="C35" s="12" t="s">
        <v>64</v>
      </c>
      <c r="D35" s="12"/>
      <c r="E35" s="7" t="s">
        <v>20</v>
      </c>
      <c r="F35" s="7">
        <v>264</v>
      </c>
      <c r="G35" s="13">
        <v>29.9</v>
      </c>
      <c r="H35" s="13"/>
      <c r="I35" s="13">
        <f t="shared" si="1"/>
        <v>7893.6</v>
      </c>
    </row>
    <row r="36" ht="36" customHeight="1" spans="1:9">
      <c r="A36" s="15" t="s">
        <v>65</v>
      </c>
      <c r="B36" s="9" t="s">
        <v>66</v>
      </c>
      <c r="C36" s="10"/>
      <c r="D36" s="10"/>
      <c r="E36" s="10"/>
      <c r="F36" s="10"/>
      <c r="G36" s="10"/>
      <c r="H36" s="10"/>
      <c r="I36" s="11"/>
    </row>
    <row r="37" ht="96" customHeight="1" spans="1:9">
      <c r="A37" s="6">
        <v>2.1</v>
      </c>
      <c r="B37" s="12" t="s">
        <v>67</v>
      </c>
      <c r="C37" s="12" t="s">
        <v>68</v>
      </c>
      <c r="D37" s="12"/>
      <c r="E37" s="7" t="s">
        <v>14</v>
      </c>
      <c r="F37" s="7">
        <v>160</v>
      </c>
      <c r="G37" s="13">
        <v>900</v>
      </c>
      <c r="H37" s="13"/>
      <c r="I37" s="13">
        <f t="shared" si="1"/>
        <v>144000</v>
      </c>
    </row>
    <row r="38" ht="39" customHeight="1" spans="1:9">
      <c r="A38" s="15" t="s">
        <v>69</v>
      </c>
      <c r="B38" s="9" t="s">
        <v>70</v>
      </c>
      <c r="C38" s="10"/>
      <c r="D38" s="10"/>
      <c r="E38" s="10"/>
      <c r="F38" s="10"/>
      <c r="G38" s="10"/>
      <c r="H38" s="10"/>
      <c r="I38" s="11"/>
    </row>
    <row r="39" ht="42" customHeight="1" spans="1:9">
      <c r="A39" s="6">
        <v>3.1</v>
      </c>
      <c r="B39" s="12" t="s">
        <v>71</v>
      </c>
      <c r="C39" s="12" t="s">
        <v>29</v>
      </c>
      <c r="D39" s="12"/>
      <c r="E39" s="7" t="s">
        <v>20</v>
      </c>
      <c r="F39" s="7">
        <v>15.498</v>
      </c>
      <c r="G39" s="13">
        <v>10</v>
      </c>
      <c r="H39" s="13"/>
      <c r="I39" s="13">
        <f t="shared" ref="I39:I70" si="2">ROUND(F39*G39,2)</f>
        <v>154.98</v>
      </c>
    </row>
    <row r="40" ht="42" customHeight="1" spans="1:9">
      <c r="A40" s="6">
        <v>3.2</v>
      </c>
      <c r="B40" s="12" t="s">
        <v>71</v>
      </c>
      <c r="C40" s="12" t="s">
        <v>72</v>
      </c>
      <c r="D40" s="12"/>
      <c r="E40" s="7" t="s">
        <v>20</v>
      </c>
      <c r="F40" s="7">
        <v>294.46</v>
      </c>
      <c r="G40" s="13">
        <v>3.5</v>
      </c>
      <c r="H40" s="13"/>
      <c r="I40" s="13">
        <f t="shared" si="2"/>
        <v>1030.61</v>
      </c>
    </row>
    <row r="41" ht="42" customHeight="1" spans="1:9">
      <c r="A41" s="6">
        <v>3.3</v>
      </c>
      <c r="B41" s="12" t="s">
        <v>33</v>
      </c>
      <c r="C41" s="12" t="s">
        <v>73</v>
      </c>
      <c r="D41" s="12"/>
      <c r="E41" s="7" t="s">
        <v>20</v>
      </c>
      <c r="F41" s="7">
        <v>218.76</v>
      </c>
      <c r="G41" s="13">
        <v>5.4</v>
      </c>
      <c r="H41" s="13"/>
      <c r="I41" s="13">
        <f t="shared" si="2"/>
        <v>1181.3</v>
      </c>
    </row>
    <row r="42" ht="116" customHeight="1" spans="1:9">
      <c r="A42" s="6">
        <v>3.4</v>
      </c>
      <c r="B42" s="12" t="s">
        <v>35</v>
      </c>
      <c r="C42" s="12" t="s">
        <v>36</v>
      </c>
      <c r="D42" s="12"/>
      <c r="E42" s="7" t="s">
        <v>20</v>
      </c>
      <c r="F42" s="7">
        <v>91.2</v>
      </c>
      <c r="G42" s="13">
        <v>28.9</v>
      </c>
      <c r="H42" s="13"/>
      <c r="I42" s="13">
        <f t="shared" si="2"/>
        <v>2635.68</v>
      </c>
    </row>
    <row r="43" ht="46" customHeight="1" spans="1:9">
      <c r="A43" s="6">
        <v>3.5</v>
      </c>
      <c r="B43" s="12" t="s">
        <v>74</v>
      </c>
      <c r="C43" s="12" t="s">
        <v>75</v>
      </c>
      <c r="D43" s="12"/>
      <c r="E43" s="7" t="s">
        <v>20</v>
      </c>
      <c r="F43" s="7">
        <v>8.51</v>
      </c>
      <c r="G43" s="13">
        <v>55</v>
      </c>
      <c r="H43" s="13"/>
      <c r="I43" s="13">
        <f t="shared" si="2"/>
        <v>468.05</v>
      </c>
    </row>
    <row r="44" ht="42" customHeight="1" spans="1:9">
      <c r="A44" s="6">
        <v>3.6</v>
      </c>
      <c r="B44" s="12" t="s">
        <v>23</v>
      </c>
      <c r="C44" s="12" t="s">
        <v>76</v>
      </c>
      <c r="D44" s="12"/>
      <c r="E44" s="7" t="s">
        <v>25</v>
      </c>
      <c r="F44" s="7">
        <v>12</v>
      </c>
      <c r="G44" s="13">
        <v>30</v>
      </c>
      <c r="H44" s="13"/>
      <c r="I44" s="13">
        <f t="shared" si="2"/>
        <v>360</v>
      </c>
    </row>
    <row r="45" ht="68" customHeight="1" spans="1:9">
      <c r="A45" s="6">
        <v>3.7</v>
      </c>
      <c r="B45" s="12" t="s">
        <v>77</v>
      </c>
      <c r="C45" s="12" t="s">
        <v>78</v>
      </c>
      <c r="D45" s="12"/>
      <c r="E45" s="7" t="s">
        <v>20</v>
      </c>
      <c r="F45" s="7">
        <v>17.64</v>
      </c>
      <c r="G45" s="13">
        <v>130</v>
      </c>
      <c r="H45" s="13"/>
      <c r="I45" s="13">
        <f t="shared" si="2"/>
        <v>2293.2</v>
      </c>
    </row>
    <row r="46" ht="40" customHeight="1" spans="1:9">
      <c r="A46" s="6">
        <v>3.8</v>
      </c>
      <c r="B46" s="12" t="s">
        <v>79</v>
      </c>
      <c r="C46" s="12" t="s">
        <v>80</v>
      </c>
      <c r="D46" s="12"/>
      <c r="E46" s="7" t="s">
        <v>25</v>
      </c>
      <c r="F46" s="7">
        <v>28</v>
      </c>
      <c r="G46" s="13">
        <v>30</v>
      </c>
      <c r="H46" s="13"/>
      <c r="I46" s="13">
        <f t="shared" si="2"/>
        <v>840</v>
      </c>
    </row>
    <row r="47" ht="56" customHeight="1" spans="1:9">
      <c r="A47" s="6">
        <v>3.9</v>
      </c>
      <c r="B47" s="12" t="s">
        <v>81</v>
      </c>
      <c r="C47" s="12" t="s">
        <v>82</v>
      </c>
      <c r="D47" s="12"/>
      <c r="E47" s="7" t="s">
        <v>20</v>
      </c>
      <c r="F47" s="7">
        <v>45.03</v>
      </c>
      <c r="G47" s="13">
        <v>130</v>
      </c>
      <c r="H47" s="13"/>
      <c r="I47" s="13">
        <f t="shared" si="2"/>
        <v>5853.9</v>
      </c>
    </row>
    <row r="48" ht="38" customHeight="1" spans="1:9">
      <c r="A48" s="14">
        <v>3.1</v>
      </c>
      <c r="B48" s="12" t="s">
        <v>83</v>
      </c>
      <c r="C48" s="12" t="s">
        <v>84</v>
      </c>
      <c r="D48" s="12"/>
      <c r="E48" s="7" t="s">
        <v>25</v>
      </c>
      <c r="F48" s="7">
        <v>288.7</v>
      </c>
      <c r="G48" s="13">
        <v>45</v>
      </c>
      <c r="H48" s="13"/>
      <c r="I48" s="13">
        <f t="shared" si="2"/>
        <v>12991.5</v>
      </c>
    </row>
    <row r="49" ht="41.25" customHeight="1" spans="1:9">
      <c r="A49" s="6">
        <v>3.11</v>
      </c>
      <c r="B49" s="12" t="s">
        <v>85</v>
      </c>
      <c r="C49" s="12" t="s">
        <v>86</v>
      </c>
      <c r="D49" s="12"/>
      <c r="E49" s="7" t="s">
        <v>20</v>
      </c>
      <c r="F49" s="7">
        <v>41.15</v>
      </c>
      <c r="G49" s="13">
        <v>130</v>
      </c>
      <c r="H49" s="13"/>
      <c r="I49" s="13">
        <f t="shared" si="2"/>
        <v>5349.5</v>
      </c>
    </row>
    <row r="50" ht="41.25" customHeight="1" spans="1:9">
      <c r="A50" s="6">
        <v>3.12</v>
      </c>
      <c r="B50" s="12" t="s">
        <v>87</v>
      </c>
      <c r="C50" s="12" t="s">
        <v>88</v>
      </c>
      <c r="D50" s="12"/>
      <c r="E50" s="7" t="s">
        <v>25</v>
      </c>
      <c r="F50" s="7">
        <v>381.46</v>
      </c>
      <c r="G50" s="13">
        <v>45</v>
      </c>
      <c r="H50" s="13"/>
      <c r="I50" s="13">
        <f t="shared" si="2"/>
        <v>17165.7</v>
      </c>
    </row>
    <row r="51" ht="54" customHeight="1" spans="1:9">
      <c r="A51" s="6">
        <v>3.13</v>
      </c>
      <c r="B51" s="12" t="s">
        <v>89</v>
      </c>
      <c r="C51" s="12" t="s">
        <v>90</v>
      </c>
      <c r="D51" s="12"/>
      <c r="E51" s="7" t="s">
        <v>20</v>
      </c>
      <c r="F51" s="7">
        <v>22.05</v>
      </c>
      <c r="G51" s="13">
        <v>110</v>
      </c>
      <c r="H51" s="13"/>
      <c r="I51" s="13">
        <f t="shared" si="2"/>
        <v>2425.5</v>
      </c>
    </row>
    <row r="52" ht="41.25" customHeight="1" spans="1:9">
      <c r="A52" s="6">
        <v>3.14</v>
      </c>
      <c r="B52" s="12" t="s">
        <v>91</v>
      </c>
      <c r="C52" s="12" t="s">
        <v>92</v>
      </c>
      <c r="D52" s="12"/>
      <c r="E52" s="7" t="s">
        <v>25</v>
      </c>
      <c r="F52" s="7">
        <v>100.5</v>
      </c>
      <c r="G52" s="13">
        <v>45</v>
      </c>
      <c r="H52" s="13"/>
      <c r="I52" s="13">
        <f t="shared" si="2"/>
        <v>4522.5</v>
      </c>
    </row>
    <row r="53" ht="39" customHeight="1" spans="1:9">
      <c r="A53" s="6">
        <v>3.15</v>
      </c>
      <c r="B53" s="12" t="s">
        <v>93</v>
      </c>
      <c r="C53" s="12" t="s">
        <v>94</v>
      </c>
      <c r="D53" s="12"/>
      <c r="E53" s="7" t="s">
        <v>95</v>
      </c>
      <c r="F53" s="7">
        <v>0.935</v>
      </c>
      <c r="G53" s="13">
        <v>1350</v>
      </c>
      <c r="H53" s="13"/>
      <c r="I53" s="13">
        <f t="shared" si="2"/>
        <v>1262.25</v>
      </c>
    </row>
    <row r="54" ht="39" customHeight="1" spans="1:9">
      <c r="A54" s="6">
        <v>3.16</v>
      </c>
      <c r="B54" s="12" t="s">
        <v>93</v>
      </c>
      <c r="C54" s="12" t="s">
        <v>96</v>
      </c>
      <c r="D54" s="12"/>
      <c r="E54" s="7" t="s">
        <v>95</v>
      </c>
      <c r="F54" s="7">
        <v>0.653</v>
      </c>
      <c r="G54" s="13">
        <v>2341</v>
      </c>
      <c r="H54" s="13"/>
      <c r="I54" s="13">
        <f t="shared" si="2"/>
        <v>1528.67</v>
      </c>
    </row>
    <row r="55" ht="39" customHeight="1" spans="1:9">
      <c r="A55" s="6">
        <v>3.17</v>
      </c>
      <c r="B55" s="12" t="s">
        <v>93</v>
      </c>
      <c r="C55" s="12" t="s">
        <v>97</v>
      </c>
      <c r="D55" s="12"/>
      <c r="E55" s="7" t="s">
        <v>95</v>
      </c>
      <c r="F55" s="7">
        <v>1.117</v>
      </c>
      <c r="G55" s="13">
        <v>1243</v>
      </c>
      <c r="H55" s="13"/>
      <c r="I55" s="13">
        <f t="shared" si="2"/>
        <v>1388.43</v>
      </c>
    </row>
    <row r="56" ht="41.25" customHeight="1" spans="1:9">
      <c r="A56" s="6">
        <v>3.18</v>
      </c>
      <c r="B56" s="12" t="s">
        <v>98</v>
      </c>
      <c r="C56" s="12" t="s">
        <v>99</v>
      </c>
      <c r="D56" s="12"/>
      <c r="E56" s="7" t="s">
        <v>25</v>
      </c>
      <c r="F56" s="7">
        <v>290.32</v>
      </c>
      <c r="G56" s="13">
        <v>35</v>
      </c>
      <c r="H56" s="13"/>
      <c r="I56" s="13">
        <f t="shared" si="2"/>
        <v>10161.2</v>
      </c>
    </row>
    <row r="57" ht="54" customHeight="1" spans="1:9">
      <c r="A57" s="6">
        <v>3.19</v>
      </c>
      <c r="B57" s="12" t="s">
        <v>100</v>
      </c>
      <c r="C57" s="12" t="s">
        <v>101</v>
      </c>
      <c r="D57" s="12"/>
      <c r="E57" s="7" t="s">
        <v>102</v>
      </c>
      <c r="F57" s="7">
        <v>20</v>
      </c>
      <c r="G57" s="13">
        <v>90</v>
      </c>
      <c r="H57" s="13"/>
      <c r="I57" s="13">
        <f t="shared" si="2"/>
        <v>1800</v>
      </c>
    </row>
    <row r="58" ht="35" customHeight="1" spans="1:9">
      <c r="A58" s="14">
        <v>3.2</v>
      </c>
      <c r="B58" s="12" t="s">
        <v>103</v>
      </c>
      <c r="C58" s="12" t="s">
        <v>104</v>
      </c>
      <c r="D58" s="12"/>
      <c r="E58" s="7" t="s">
        <v>105</v>
      </c>
      <c r="F58" s="7">
        <v>10</v>
      </c>
      <c r="G58" s="13">
        <v>220</v>
      </c>
      <c r="H58" s="13"/>
      <c r="I58" s="13">
        <f t="shared" si="2"/>
        <v>2200</v>
      </c>
    </row>
    <row r="59" ht="35" customHeight="1" spans="1:9">
      <c r="A59" s="6">
        <v>3.21</v>
      </c>
      <c r="B59" s="12" t="s">
        <v>93</v>
      </c>
      <c r="C59" s="12" t="s">
        <v>94</v>
      </c>
      <c r="D59" s="12"/>
      <c r="E59" s="7" t="s">
        <v>95</v>
      </c>
      <c r="F59" s="7">
        <v>18.018</v>
      </c>
      <c r="G59" s="13">
        <v>1350</v>
      </c>
      <c r="H59" s="13"/>
      <c r="I59" s="13">
        <f t="shared" si="2"/>
        <v>24324.3</v>
      </c>
    </row>
    <row r="60" ht="35" customHeight="1" spans="1:9">
      <c r="A60" s="6">
        <v>3.22</v>
      </c>
      <c r="B60" s="12" t="s">
        <v>93</v>
      </c>
      <c r="C60" s="12" t="s">
        <v>96</v>
      </c>
      <c r="D60" s="12"/>
      <c r="E60" s="7" t="s">
        <v>95</v>
      </c>
      <c r="F60" s="7">
        <v>0.095</v>
      </c>
      <c r="G60" s="13">
        <v>2341</v>
      </c>
      <c r="H60" s="13"/>
      <c r="I60" s="13">
        <f t="shared" si="2"/>
        <v>222.4</v>
      </c>
    </row>
    <row r="61" ht="45" customHeight="1" spans="1:9">
      <c r="A61" s="6">
        <v>3.23</v>
      </c>
      <c r="B61" s="12" t="s">
        <v>106</v>
      </c>
      <c r="C61" s="12" t="s">
        <v>107</v>
      </c>
      <c r="D61" s="12"/>
      <c r="E61" s="7" t="s">
        <v>95</v>
      </c>
      <c r="F61" s="7">
        <v>0.869</v>
      </c>
      <c r="G61" s="13">
        <v>7833</v>
      </c>
      <c r="H61" s="13"/>
      <c r="I61" s="13">
        <f t="shared" si="2"/>
        <v>6806.88</v>
      </c>
    </row>
    <row r="62" ht="41.25" customHeight="1" spans="1:9">
      <c r="A62" s="6">
        <v>3.24</v>
      </c>
      <c r="B62" s="12" t="s">
        <v>108</v>
      </c>
      <c r="C62" s="12" t="s">
        <v>109</v>
      </c>
      <c r="D62" s="12"/>
      <c r="E62" s="7" t="s">
        <v>110</v>
      </c>
      <c r="F62" s="7">
        <v>40</v>
      </c>
      <c r="G62" s="13">
        <v>67</v>
      </c>
      <c r="H62" s="13"/>
      <c r="I62" s="13">
        <f t="shared" si="2"/>
        <v>2680</v>
      </c>
    </row>
    <row r="63" ht="41.25" customHeight="1" spans="1:9">
      <c r="A63" s="6">
        <v>3.25</v>
      </c>
      <c r="B63" s="12" t="s">
        <v>111</v>
      </c>
      <c r="C63" s="12" t="s">
        <v>112</v>
      </c>
      <c r="D63" s="12"/>
      <c r="E63" s="7" t="s">
        <v>14</v>
      </c>
      <c r="F63" s="7">
        <v>136</v>
      </c>
      <c r="G63" s="13">
        <v>33.5</v>
      </c>
      <c r="H63" s="13"/>
      <c r="I63" s="13">
        <f t="shared" si="2"/>
        <v>4556</v>
      </c>
    </row>
    <row r="64" ht="41.25" customHeight="1" spans="1:9">
      <c r="A64" s="6">
        <v>3.26</v>
      </c>
      <c r="B64" s="12" t="s">
        <v>108</v>
      </c>
      <c r="C64" s="12" t="s">
        <v>113</v>
      </c>
      <c r="D64" s="12"/>
      <c r="E64" s="7" t="s">
        <v>110</v>
      </c>
      <c r="F64" s="7">
        <v>40</v>
      </c>
      <c r="G64" s="13">
        <v>52</v>
      </c>
      <c r="H64" s="13"/>
      <c r="I64" s="13">
        <f t="shared" si="2"/>
        <v>2080</v>
      </c>
    </row>
    <row r="65" ht="41.25" customHeight="1" spans="1:9">
      <c r="A65" s="6">
        <v>3.27</v>
      </c>
      <c r="B65" s="12" t="s">
        <v>108</v>
      </c>
      <c r="C65" s="12" t="s">
        <v>114</v>
      </c>
      <c r="D65" s="12"/>
      <c r="E65" s="7" t="s">
        <v>110</v>
      </c>
      <c r="F65" s="7">
        <v>40</v>
      </c>
      <c r="G65" s="13">
        <v>68.5</v>
      </c>
      <c r="H65" s="13"/>
      <c r="I65" s="13">
        <f t="shared" si="2"/>
        <v>2740</v>
      </c>
    </row>
    <row r="66" ht="42" customHeight="1" spans="1:9">
      <c r="A66" s="6">
        <v>3.28</v>
      </c>
      <c r="B66" s="12" t="s">
        <v>108</v>
      </c>
      <c r="C66" s="12" t="s">
        <v>115</v>
      </c>
      <c r="D66" s="12"/>
      <c r="E66" s="7" t="s">
        <v>110</v>
      </c>
      <c r="F66" s="7">
        <v>20</v>
      </c>
      <c r="G66" s="13">
        <v>48</v>
      </c>
      <c r="H66" s="13"/>
      <c r="I66" s="13">
        <f t="shared" si="2"/>
        <v>960</v>
      </c>
    </row>
    <row r="67" ht="42" customHeight="1" spans="1:9">
      <c r="A67" s="6">
        <v>3.29</v>
      </c>
      <c r="B67" s="12" t="s">
        <v>116</v>
      </c>
      <c r="C67" s="12" t="s">
        <v>117</v>
      </c>
      <c r="D67" s="12"/>
      <c r="E67" s="7" t="s">
        <v>118</v>
      </c>
      <c r="F67" s="7">
        <v>10</v>
      </c>
      <c r="G67" s="13">
        <v>285</v>
      </c>
      <c r="H67" s="13"/>
      <c r="I67" s="13">
        <f t="shared" si="2"/>
        <v>2850</v>
      </c>
    </row>
    <row r="68" ht="35" customHeight="1" spans="1:9">
      <c r="A68" s="15" t="s">
        <v>119</v>
      </c>
      <c r="B68" s="9" t="s">
        <v>120</v>
      </c>
      <c r="C68" s="10"/>
      <c r="D68" s="10"/>
      <c r="E68" s="10"/>
      <c r="F68" s="10"/>
      <c r="G68" s="10"/>
      <c r="H68" s="10"/>
      <c r="I68" s="11"/>
    </row>
    <row r="69" ht="41.25" customHeight="1" spans="1:9">
      <c r="A69" s="6">
        <v>4.1</v>
      </c>
      <c r="B69" s="12" t="s">
        <v>121</v>
      </c>
      <c r="C69" s="12" t="s">
        <v>122</v>
      </c>
      <c r="D69" s="12"/>
      <c r="E69" s="7" t="s">
        <v>123</v>
      </c>
      <c r="F69" s="7">
        <v>1</v>
      </c>
      <c r="G69" s="13">
        <v>500</v>
      </c>
      <c r="H69" s="13"/>
      <c r="I69" s="13">
        <f>ROUND(F69*G69,2)</f>
        <v>500</v>
      </c>
    </row>
    <row r="70" ht="41.25" customHeight="1" spans="1:9">
      <c r="A70" s="6">
        <v>4.2</v>
      </c>
      <c r="B70" s="12" t="s">
        <v>121</v>
      </c>
      <c r="C70" s="12" t="s">
        <v>124</v>
      </c>
      <c r="D70" s="12"/>
      <c r="E70" s="7" t="s">
        <v>123</v>
      </c>
      <c r="F70" s="7">
        <v>1</v>
      </c>
      <c r="G70" s="13">
        <v>500</v>
      </c>
      <c r="H70" s="13"/>
      <c r="I70" s="13">
        <f>ROUND(F70*G70,2)</f>
        <v>500</v>
      </c>
    </row>
    <row r="71" ht="41.25" customHeight="1" spans="1:9">
      <c r="A71" s="6">
        <v>4.3</v>
      </c>
      <c r="B71" s="12" t="s">
        <v>121</v>
      </c>
      <c r="C71" s="12" t="s">
        <v>125</v>
      </c>
      <c r="D71" s="12"/>
      <c r="E71" s="7" t="s">
        <v>123</v>
      </c>
      <c r="F71" s="7">
        <v>1</v>
      </c>
      <c r="G71" s="13">
        <v>2000</v>
      </c>
      <c r="H71" s="13"/>
      <c r="I71" s="13">
        <f>ROUND(F71*G71,2)</f>
        <v>2000</v>
      </c>
    </row>
    <row r="72" ht="34" customHeight="1" spans="1:9">
      <c r="A72" s="16" t="s">
        <v>126</v>
      </c>
      <c r="B72" s="17"/>
      <c r="C72" s="17"/>
      <c r="D72" s="17"/>
      <c r="E72" s="17"/>
      <c r="F72" s="17"/>
      <c r="G72" s="17"/>
      <c r="H72" s="18"/>
      <c r="I72" s="19">
        <f>SUM(I6:I71)</f>
        <v>567255.31</v>
      </c>
    </row>
    <row r="73" ht="91" customHeight="1" spans="1:9">
      <c r="A73" s="20" t="s">
        <v>127</v>
      </c>
      <c r="B73" s="20"/>
      <c r="C73" s="20"/>
      <c r="D73" s="20"/>
      <c r="E73" s="20"/>
      <c r="F73" s="20"/>
      <c r="G73" s="20"/>
      <c r="H73" s="20"/>
      <c r="I73" s="20"/>
    </row>
    <row r="76" ht="27" customHeight="1" spans="1:9">
      <c r="B76" s="21" t="s">
        <v>128</v>
      </c>
      <c r="C76" s="21"/>
      <c r="D76" s="21"/>
      <c r="E76" s="21"/>
      <c r="F76" s="21" t="s">
        <v>129</v>
      </c>
    </row>
  </sheetData>
  <mergeCells count="141">
    <mergeCell ref="A1:I1"/>
    <mergeCell ref="A2:I2"/>
    <mergeCell ref="G3:I3"/>
    <mergeCell ref="G4:H4"/>
    <mergeCell ref="B5:I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B36:I36"/>
    <mergeCell ref="C37:D37"/>
    <mergeCell ref="G37:H37"/>
    <mergeCell ref="B38:I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C44:D44"/>
    <mergeCell ref="G44:H44"/>
    <mergeCell ref="C45:D45"/>
    <mergeCell ref="G45:H45"/>
    <mergeCell ref="C46:D46"/>
    <mergeCell ref="G46:H46"/>
    <mergeCell ref="C47:D47"/>
    <mergeCell ref="G47:H47"/>
    <mergeCell ref="C48:D48"/>
    <mergeCell ref="G48:H48"/>
    <mergeCell ref="C49:D49"/>
    <mergeCell ref="G49:H49"/>
    <mergeCell ref="C50:D50"/>
    <mergeCell ref="G50:H50"/>
    <mergeCell ref="C51:D51"/>
    <mergeCell ref="G51:H51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C67:D67"/>
    <mergeCell ref="G67:H67"/>
    <mergeCell ref="B68:I68"/>
    <mergeCell ref="C69:D69"/>
    <mergeCell ref="G69:H69"/>
    <mergeCell ref="C70:D70"/>
    <mergeCell ref="G70:H70"/>
    <mergeCell ref="C71:D71"/>
    <mergeCell ref="G71:H71"/>
    <mergeCell ref="A72:H72"/>
    <mergeCell ref="A73:I73"/>
    <mergeCell ref="A3:A4"/>
    <mergeCell ref="B3:B4"/>
    <mergeCell ref="E3:E4"/>
    <mergeCell ref="F3:F4"/>
    <mergeCell ref="C3:D4"/>
  </mergeCells>
  <printOptions horizontalCentered="1"/>
  <pageMargins left="0.0018333333333333" right="0.0018333333333333" top="0.75" bottom="0" header="0.75" footer="0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劳务作业 招标控制价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岑层</cp:lastModifiedBy>
  <dcterms:created xsi:type="dcterms:W3CDTF">2026-04-24T14:32:00Z</dcterms:created>
  <dcterms:modified xsi:type="dcterms:W3CDTF">2026-04-28T01:11:21Z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E6867666945443039C3E7202FDEE4348_12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